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513"/>
  <workbookPr codeName="ThisWorkbook" filterPrivacy="0" publishItems="0"/>
  <bookViews>
    <workbookView xWindow="0" yWindow="0" windowWidth="18795" windowHeight="11370" activeTab="0"/>
  </bookViews>
  <sheets>
    <sheet name="2차" sheetId="1" r:id="rId1"/>
  </sheets>
  <definedNames>
    <definedName name="_xlnm.Print_Titles" localSheetId="0">'2차'!$1:$10</definedName>
  </definedNames>
  <calcPr calcId="145621"/>
</workbook>
</file>

<file path=xl/sharedStrings.xml><?xml version="1.0" encoding="utf-8"?>
<sst xmlns="http://schemas.openxmlformats.org/spreadsheetml/2006/main" count="191" uniqueCount="135">
  <si>
    <t>체육전임코치 씨름인건비</t>
  </si>
  <si>
    <t>특수교사 전문적학습공동체운영</t>
  </si>
  <si>
    <t>초등교감지구장학협의회운영비</t>
  </si>
  <si>
    <t>교육공무직원 처우개선비</t>
  </si>
  <si>
    <t>학생통일동아리운영교지원</t>
  </si>
  <si>
    <t>학생및교직원보건안전관리</t>
  </si>
  <si>
    <t>흡연예방실천학교 국고보조금</t>
  </si>
  <si>
    <t>특수교육전문적학습공동체</t>
  </si>
  <si>
    <t>[제2차 추경 요약서]</t>
  </si>
  <si>
    <t>놀면서 성장하는 학교지원금</t>
  </si>
  <si>
    <t>내역</t>
  </si>
  <si>
    <t>소 계</t>
  </si>
  <si>
    <t>비고</t>
  </si>
  <si>
    <t>상여금</t>
  </si>
  <si>
    <t>구분</t>
  </si>
  <si>
    <t>보조금</t>
  </si>
  <si>
    <t>복직자</t>
  </si>
  <si>
    <t>금액</t>
  </si>
  <si>
    <t>3학년</t>
  </si>
  <si>
    <t>학교안전공제회비</t>
  </si>
  <si>
    <t>행정지원인력운영</t>
  </si>
  <si>
    <t>공감 학교통일교육지원</t>
  </si>
  <si>
    <t>병설유치원기본운영</t>
  </si>
  <si>
    <t>사서실무원인건비</t>
  </si>
  <si>
    <t>방과후학교활동비지원</t>
  </si>
  <si>
    <t>심폐소생술강사비</t>
  </si>
  <si>
    <t>옥내급수관 수질검사</t>
  </si>
  <si>
    <t>영어회화전문강사인건비</t>
  </si>
  <si>
    <t>3학년 생존수영지원금</t>
  </si>
  <si>
    <t>유치원기본운영비</t>
  </si>
  <si>
    <t>초등돌봄교실운영비</t>
  </si>
  <si>
    <t>통일동아리선도학교지원</t>
  </si>
  <si>
    <t>도서관사서인건비지원</t>
  </si>
  <si>
    <t>학교시설장비유지</t>
  </si>
  <si>
    <t>수석교사연구활동비</t>
  </si>
  <si>
    <t>학예실 인테리어 공사</t>
  </si>
  <si>
    <t>방과후수용비충당</t>
  </si>
  <si>
    <t>유치원누리과정지원</t>
  </si>
  <si>
    <t>학예실 인테리어공사</t>
  </si>
  <si>
    <t>음주감지기 구입</t>
  </si>
  <si>
    <t>돌봄교실프로그램운영</t>
  </si>
  <si>
    <t>[단위 : 천원]</t>
  </si>
  <si>
    <t>특수방과후교실운영</t>
  </si>
  <si>
    <t>은행나무중창단운영</t>
  </si>
  <si>
    <t>행정실무사인건비</t>
  </si>
  <si>
    <t>특수교육교과활동</t>
  </si>
  <si>
    <t>대용량정수기설치</t>
  </si>
  <si>
    <t>조리사 인건비 부족분</t>
  </si>
  <si>
    <t>방과후학교자유수강권</t>
  </si>
  <si>
    <t>6학년 현장체험학습비</t>
  </si>
  <si>
    <t>과학실무원인건비</t>
  </si>
  <si>
    <t>특수교육방과후교실</t>
  </si>
  <si>
    <t>6학년 현장학습비</t>
  </si>
  <si>
    <t>영어캠프물품구입</t>
  </si>
  <si>
    <t>다문화감수성교육</t>
  </si>
  <si>
    <t>현장체험학습활동</t>
  </si>
  <si>
    <t>학생생활상담지도</t>
  </si>
  <si>
    <t>교무실무원인건비</t>
  </si>
  <si>
    <t>공감평화통일학교운영</t>
  </si>
  <si>
    <t>학부모학교참여수업지원</t>
  </si>
  <si>
    <t>부족분자체
예산반영</t>
  </si>
  <si>
    <t>체육대회행사용역료</t>
  </si>
  <si>
    <t>평화통일교육 전문적 학습공동체지원</t>
  </si>
  <si>
    <t>연구실 및 관리실 냉장고 구입</t>
  </si>
  <si>
    <t>청소년동아리지원[은행나무중창단]</t>
  </si>
  <si>
    <t>경기도학생체육대회 육상 참가학교지원</t>
  </si>
  <si>
    <t>학생언어문화개선 선도학교지원금</t>
  </si>
  <si>
    <t>전국소체 참가교 강화훈련비(씨름)</t>
  </si>
  <si>
    <t>초등배움주심 수업탐구교사공동체</t>
  </si>
  <si>
    <t>전국소체 주축교 훈련비지원(씨름)</t>
  </si>
  <si>
    <t>배움중심수업탐구 교사공동체운영</t>
  </si>
  <si>
    <t>기타지원금</t>
  </si>
  <si>
    <t>교기운영</t>
  </si>
  <si>
    <t>합    계</t>
  </si>
  <si>
    <t>유치원운영</t>
  </si>
  <si>
    <t>학교기본운영비</t>
  </si>
  <si>
    <t>외국어교과활동</t>
  </si>
  <si>
    <t>화장실관리</t>
  </si>
  <si>
    <t>교외생활지도비</t>
  </si>
  <si>
    <t>다문화교육운영</t>
  </si>
  <si>
    <t>목적사업비</t>
  </si>
  <si>
    <t>4대보험증액</t>
  </si>
  <si>
    <t>자체예산</t>
  </si>
  <si>
    <t>사업종료</t>
  </si>
  <si>
    <t>수도광열비</t>
  </si>
  <si>
    <t>학부모협력</t>
  </si>
  <si>
    <t>자율활동</t>
  </si>
  <si>
    <t>공기질측정</t>
  </si>
  <si>
    <t>기본운영비</t>
  </si>
  <si>
    <t>수익자부담수입</t>
  </si>
  <si>
    <t>유치원교과활동</t>
  </si>
  <si>
    <t>교직원복지</t>
  </si>
  <si>
    <t>교무학사운영</t>
  </si>
  <si>
    <t>햇토미보조금</t>
  </si>
  <si>
    <t>학교폭력예방</t>
  </si>
  <si>
    <t>누리과정비지원</t>
  </si>
  <si>
    <t>전기요금</t>
  </si>
  <si>
    <t>목적+자체</t>
  </si>
  <si>
    <t>세    출</t>
  </si>
  <si>
    <t>독서활동운영</t>
  </si>
  <si>
    <t>수석교사실운영</t>
  </si>
  <si>
    <t>교실칠판교체</t>
  </si>
  <si>
    <t>햇토미지원금</t>
  </si>
  <si>
    <t>학생수감소</t>
  </si>
  <si>
    <t>세    입</t>
  </si>
  <si>
    <t>유아학비지원</t>
  </si>
  <si>
    <t>일반재원</t>
  </si>
  <si>
    <t>학생수증가</t>
  </si>
  <si>
    <t>선택교과활동</t>
  </si>
  <si>
    <t>생존수영운영</t>
  </si>
  <si>
    <t>총액배부</t>
  </si>
  <si>
    <t>교실책장구입</t>
  </si>
  <si>
    <t>세부사업</t>
  </si>
  <si>
    <t>돌봄교실운영</t>
  </si>
  <si>
    <t>과학교과활동</t>
  </si>
  <si>
    <t>유치원교과운영</t>
  </si>
  <si>
    <t>시설일반관리</t>
  </si>
  <si>
    <t>부서기본운영</t>
  </si>
  <si>
    <t>동아리활동</t>
  </si>
  <si>
    <t>교육환경개선</t>
  </si>
  <si>
    <t>연구학교운영</t>
  </si>
  <si>
    <t>음주감지기구입</t>
  </si>
  <si>
    <t>학교급식운영</t>
  </si>
  <si>
    <t>경기도학생체육대회 육상 참가학교지원금</t>
  </si>
  <si>
    <t>흡연예방교육물품, 인형극관람</t>
  </si>
  <si>
    <t>학부모학교참여지원사업비</t>
  </si>
  <si>
    <t>놀면서성장하는학교지원금</t>
  </si>
  <si>
    <t>다문화감수성교육프로그램지원</t>
  </si>
  <si>
    <t>체육전임코치[씨름]인건비</t>
  </si>
  <si>
    <t>초등교감 지구장학협의회</t>
  </si>
  <si>
    <t>방과후학교 자유수강권지원</t>
  </si>
  <si>
    <t>평화통일전문적학습공동체운영</t>
  </si>
  <si>
    <t>공감통일역사 인문학기생지원</t>
  </si>
  <si>
    <t>언어문화개선 선도학교 지원금</t>
  </si>
  <si>
    <t>영어교육격차해소 프로그램지원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</si>
</sst>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;\△#,##0"/>
  </numFmts>
  <fonts count="10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돋움"/>
      <family val="2"/>
    </font>
    <font>
      <b/>
      <sz val="18"/>
      <color rgb="FF000000"/>
      <name val="맑은 고딕"/>
      <family val="2"/>
    </font>
    <font>
      <b/>
      <sz val="16"/>
      <color rgb="FF000000"/>
      <name val="맑은 고딕"/>
      <family val="2"/>
    </font>
    <font>
      <sz val="12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1"/>
      <color rgb="FF000000"/>
      <name val="맑은 고딕"/>
      <family val="2"/>
    </font>
    <font>
      <sz val="8"/>
      <color rgb="FF000000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CCC1DA"/>
        <bgColor indexed="64"/>
      </patternFill>
    </fill>
    <fill>
      <patternFill patternType="solid">
        <fgColor rgb="FFC2BFEF"/>
        <bgColor indexed="64"/>
      </patternFill>
    </fill>
    <fill>
      <patternFill patternType="solid">
        <fgColor rgb="FFCBCBFF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1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41" fontId="0" fillId="0" borderId="1" xfId="20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41" fontId="0" fillId="0" borderId="2" xfId="20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41" fontId="0" fillId="0" borderId="5" xfId="20" applyFont="1" applyBorder="1" applyAlignment="1">
      <alignment horizontal="center" vertical="center"/>
      <protection/>
    </xf>
    <xf numFmtId="41" fontId="0" fillId="0" borderId="6" xfId="20" applyFont="1" applyFill="1" applyBorder="1" applyAlignment="1">
      <alignment horizontal="center" vertical="center"/>
      <protection/>
    </xf>
    <xf numFmtId="0" fontId="0" fillId="0" borderId="7" xfId="0" applyFont="1" applyBorder="1" applyAlignment="1">
      <alignment vertical="center"/>
    </xf>
    <xf numFmtId="41" fontId="8" fillId="2" borderId="8" xfId="20" applyFont="1" applyFill="1" applyBorder="1" applyAlignment="1">
      <alignment vertical="center" shrinkToFit="1"/>
      <protection/>
    </xf>
    <xf numFmtId="0" fontId="8" fillId="2" borderId="9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41" fontId="0" fillId="0" borderId="11" xfId="20" applyFont="1" applyFill="1" applyBorder="1" applyAlignment="1" applyProtection="1">
      <alignment horizontal="center" vertical="center"/>
      <protection/>
    </xf>
    <xf numFmtId="164" fontId="0" fillId="0" borderId="1" xfId="20" applyNumberFormat="1" applyFont="1" applyFill="1" applyBorder="1" applyAlignment="1" applyProtection="1">
      <alignment horizontal="right" vertical="center"/>
      <protection/>
    </xf>
    <xf numFmtId="164" fontId="0" fillId="0" borderId="11" xfId="20" applyNumberFormat="1" applyFont="1" applyFill="1" applyBorder="1" applyAlignment="1" applyProtection="1">
      <alignment horizontal="right" vertical="center"/>
      <protection/>
    </xf>
    <xf numFmtId="41" fontId="0" fillId="3" borderId="2" xfId="20" applyFont="1" applyFill="1" applyBorder="1" applyAlignment="1">
      <alignment horizontal="center" vertical="center"/>
      <protection/>
    </xf>
    <xf numFmtId="0" fontId="0" fillId="3" borderId="7" xfId="0" applyFont="1" applyFill="1" applyBorder="1" applyAlignment="1">
      <alignment vertical="center"/>
    </xf>
    <xf numFmtId="41" fontId="0" fillId="3" borderId="1" xfId="20" applyFont="1" applyFill="1" applyBorder="1" applyAlignment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1" fontId="0" fillId="0" borderId="2" xfId="20" applyFont="1" applyFill="1" applyBorder="1" applyAlignment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41" fontId="0" fillId="0" borderId="5" xfId="20" applyFont="1" applyFill="1" applyBorder="1" applyAlignment="1">
      <alignment horizontal="center" vertical="center"/>
      <protection/>
    </xf>
    <xf numFmtId="0" fontId="0" fillId="0" borderId="7" xfId="0" applyFont="1" applyFill="1" applyBorder="1" applyAlignment="1">
      <alignment vertical="center"/>
    </xf>
    <xf numFmtId="41" fontId="0" fillId="0" borderId="1" xfId="20" applyFont="1" applyFill="1" applyBorder="1" applyAlignment="1">
      <alignment horizontal="center" vertical="center"/>
      <protection/>
    </xf>
    <xf numFmtId="164" fontId="0" fillId="4" borderId="1" xfId="20" applyNumberFormat="1" applyFont="1" applyFill="1" applyBorder="1" applyAlignment="1" applyProtection="1">
      <alignment horizontal="right" vertical="center"/>
      <protection/>
    </xf>
    <xf numFmtId="0" fontId="0" fillId="0" borderId="7" xfId="0" applyNumberFormat="1" applyFont="1" applyFill="1" applyBorder="1" applyAlignment="1" applyProtection="1">
      <alignment vertical="center" shrinkToFit="1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13" xfId="0" applyNumberFormat="1" applyFont="1" applyFill="1" applyBorder="1" applyAlignment="1" applyProtection="1">
      <alignment horizontal="center" vertical="center" shrinkToFi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shrinkToFit="1"/>
      <protection/>
    </xf>
    <xf numFmtId="164" fontId="0" fillId="0" borderId="2" xfId="2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 shrinkToFit="1"/>
      <protection/>
    </xf>
    <xf numFmtId="164" fontId="0" fillId="0" borderId="11" xfId="2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shrinkToFit="1"/>
      <protection/>
    </xf>
    <xf numFmtId="164" fontId="0" fillId="0" borderId="14" xfId="20" applyNumberFormat="1" applyFont="1" applyFill="1" applyBorder="1" applyAlignment="1" applyProtection="1">
      <alignment horizontal="right" vertical="center"/>
      <protection/>
    </xf>
    <xf numFmtId="0" fontId="0" fillId="0" borderId="2" xfId="0" applyFont="1" applyFill="1" applyBorder="1" applyAlignment="1" applyProtection="1">
      <alignment horizontal="center" vertical="center" shrinkToFit="1"/>
      <protection/>
    </xf>
    <xf numFmtId="41" fontId="0" fillId="0" borderId="2" xfId="2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41" fontId="0" fillId="0" borderId="14" xfId="20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shrinkToFit="1"/>
      <protection/>
    </xf>
    <xf numFmtId="0" fontId="0" fillId="0" borderId="2" xfId="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6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NumberFormat="1" applyFont="1" applyFill="1" applyBorder="1" applyAlignment="1" applyProtection="1">
      <alignment horizontal="center" vertical="center" shrinkToFit="1"/>
      <protection/>
    </xf>
    <xf numFmtId="0" fontId="0" fillId="0" borderId="5" xfId="0" applyNumberFormat="1" applyFont="1" applyFill="1" applyBorder="1" applyAlignment="1" applyProtection="1">
      <alignment horizontal="center" vertical="center" shrinkToFit="1"/>
      <protection/>
    </xf>
    <xf numFmtId="0" fontId="0" fillId="0" borderId="13" xfId="0" applyNumberFormat="1" applyFont="1" applyFill="1" applyBorder="1" applyAlignment="1" applyProtection="1">
      <alignment horizontal="center" vertical="center" shrinkToFit="1"/>
      <protection/>
    </xf>
    <xf numFmtId="164" fontId="0" fillId="0" borderId="2" xfId="20" applyNumberFormat="1" applyFont="1" applyFill="1" applyBorder="1" applyAlignment="1" applyProtection="1">
      <alignment horizontal="right" vertical="center"/>
      <protection/>
    </xf>
    <xf numFmtId="164" fontId="0" fillId="0" borderId="1" xfId="20" applyNumberFormat="1" applyFont="1" applyFill="1" applyBorder="1" applyAlignment="1" applyProtection="1">
      <alignment horizontal="right" vertical="center"/>
      <protection/>
    </xf>
    <xf numFmtId="164" fontId="0" fillId="0" borderId="1" xfId="20" applyNumberFormat="1" applyFont="1" applyFill="1" applyBorder="1" applyAlignment="1" applyProtection="1">
      <alignment horizontal="right" vertical="center"/>
      <protection/>
    </xf>
    <xf numFmtId="164" fontId="0" fillId="0" borderId="2" xfId="20" applyNumberFormat="1" applyFont="1" applyFill="1" applyBorder="1" applyAlignment="1" applyProtection="1">
      <alignment horizontal="right" vertical="center"/>
      <protection/>
    </xf>
    <xf numFmtId="164" fontId="0" fillId="0" borderId="1" xfId="20" applyNumberFormat="1" applyFont="1" applyFill="1" applyBorder="1" applyAlignment="1" applyProtection="1">
      <alignment horizontal="right" vertical="center"/>
      <protection/>
    </xf>
    <xf numFmtId="0" fontId="0" fillId="0" borderId="7" xfId="0" applyNumberFormat="1" applyFont="1" applyFill="1" applyBorder="1" applyAlignment="1" applyProtection="1">
      <alignment vertical="center" shrinkToFit="1"/>
      <protection/>
    </xf>
    <xf numFmtId="0" fontId="0" fillId="0" borderId="7" xfId="0" applyNumberFormat="1" applyFont="1" applyFill="1" applyBorder="1" applyAlignment="1" applyProtection="1">
      <alignment horizontal="center" vertical="center" shrinkToFit="1"/>
      <protection/>
    </xf>
    <xf numFmtId="0" fontId="9" fillId="0" borderId="7" xfId="0" applyNumberFormat="1" applyFont="1" applyFill="1" applyBorder="1" applyAlignment="1" applyProtection="1">
      <alignment vertical="center" wrapText="1"/>
      <protection/>
    </xf>
    <xf numFmtId="0" fontId="8" fillId="2" borderId="1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" borderId="31" xfId="0" applyNumberFormat="1" applyFont="1" applyFill="1" applyBorder="1" applyAlignment="1" applyProtection="1">
      <alignment horizontal="center" vertical="center"/>
      <protection/>
    </xf>
    <xf numFmtId="0" fontId="0" fillId="3" borderId="32" xfId="0" applyNumberFormat="1" applyFont="1" applyFill="1" applyBorder="1" applyAlignment="1" applyProtection="1">
      <alignment horizontal="center" vertical="center"/>
      <protection/>
    </xf>
    <xf numFmtId="0" fontId="0" fillId="3" borderId="13" xfId="0" applyNumberFormat="1" applyFont="1" applyFill="1" applyBorder="1" applyAlignment="1" applyProtection="1">
      <alignment horizontal="center" vertical="center" shrinkToFit="1"/>
      <protection/>
    </xf>
    <xf numFmtId="0" fontId="0" fillId="3" borderId="6" xfId="0" applyNumberFormat="1" applyFont="1" applyFill="1" applyBorder="1" applyAlignment="1" applyProtection="1">
      <alignment horizontal="center" vertical="center"/>
      <protection/>
    </xf>
    <xf numFmtId="0" fontId="0" fillId="3" borderId="13" xfId="0" applyNumberFormat="1" applyFont="1" applyFill="1" applyBorder="1" applyAlignment="1" applyProtection="1">
      <alignment horizontal="center" vertical="center"/>
      <protection/>
    </xf>
    <xf numFmtId="0" fontId="0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1"/>
  </cellStyles>
  <dxfs count="18">
    <dxf>
      <font>
        <b/>
        <color rgb="FF000000"/>
      </font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b/>
        <color rgb="FF000000"/>
      </font>
      <fill>
        <patternFill patternType="solid">
          <fgColor rgb="FFD0DEEF"/>
          <bgColor rgb="FFD0DEEF"/>
        </patternFill>
      </fill>
      <border>
        <top style="thin">
          <color rgb="FF729DD2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315F97"/>
        </top>
        <bottom style="thin">
          <color rgb="FF315F9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729DD2"/>
        </bottom>
      </border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color rgb="FF000000"/>
      </font>
      <border>
        <left style="thin">
          <color rgb="FF729DD2"/>
        </left>
        <right style="thin">
          <color rgb="FF729DD2"/>
        </right>
        <top style="thin">
          <color rgb="FF729DD2"/>
        </top>
        <bottom style="thin">
          <color rgb="FF729DD2"/>
        </bottom>
        <horizontal style="thin">
          <color rgb="FF729DD2"/>
        </horizontal>
      </border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000000"/>
      </font>
      <border>
        <top style="double">
          <color rgb="FF315F97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</dxf>
    <dxf>
      <fill>
        <patternFill patternType="solid">
          <fgColor rgb="FFD0DEEF"/>
          <bgColor rgb="FFD0DEE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0</xdr:row>
      <xdr:rowOff>133350</xdr:rowOff>
    </xdr:from>
    <xdr:to>
      <xdr:col>6</xdr:col>
      <xdr:colOff>1543050</xdr:colOff>
      <xdr:row>5</xdr:row>
      <xdr:rowOff>66675</xdr:rowOff>
    </xdr:to>
    <xdr:pic macro="">
      <xdr:nvPicPr>
        <xdr:cNvPr id="4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3350"/>
          <a:ext cx="5686425" cy="1400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B2:J72"/>
  <sheetViews>
    <sheetView tabSelected="1" zoomScaleSheetLayoutView="75" workbookViewId="0" topLeftCell="A1">
      <selection activeCell="A1" sqref="A1:XFD10"/>
    </sheetView>
  </sheetViews>
  <sheetFormatPr defaultColWidth="9.00390625" defaultRowHeight="16.5"/>
  <cols>
    <col min="1" max="1" width="6.75390625" style="1" customWidth="1"/>
    <col min="2" max="2" width="4.625" style="1" customWidth="1"/>
    <col min="3" max="3" width="8.625" style="1" customWidth="1"/>
    <col min="4" max="4" width="23.125" style="1" customWidth="1"/>
    <col min="5" max="5" width="13.625" style="1" customWidth="1"/>
    <col min="6" max="6" width="23.125" style="1" customWidth="1"/>
    <col min="7" max="7" width="22.75390625" style="1" customWidth="1"/>
    <col min="8" max="8" width="13.625" style="1" customWidth="1"/>
    <col min="9" max="16384" width="9.00390625" style="1" customWidth="1"/>
  </cols>
  <sheetData>
    <row r="1" ht="16.5"/>
    <row r="2" spans="2:10" ht="36" customHeight="1">
      <c r="B2" s="73"/>
      <c r="C2" s="73"/>
      <c r="D2" s="73"/>
      <c r="E2" s="73"/>
      <c r="F2" s="73"/>
      <c r="G2" s="73"/>
      <c r="H2" s="73"/>
      <c r="J2"/>
    </row>
    <row r="3" spans="2:8" s="3" customFormat="1" ht="21" customHeight="1">
      <c r="B3" s="2"/>
      <c r="C3"/>
      <c r="D3" s="2"/>
      <c r="E3" s="2"/>
      <c r="F3" s="2"/>
      <c r="G3" s="2"/>
      <c r="H3" s="2"/>
    </row>
    <row r="4" spans="2:8" s="3" customFormat="1" ht="21" customHeight="1">
      <c r="B4" s="2"/>
      <c r="C4" s="2"/>
      <c r="D4" s="2"/>
      <c r="E4" s="2"/>
      <c r="F4" s="2"/>
      <c r="G4" s="2"/>
      <c r="H4" s="2"/>
    </row>
    <row r="5" spans="2:8" s="3" customFormat="1" ht="21" customHeight="1">
      <c r="B5" s="2"/>
      <c r="C5" s="2"/>
      <c r="D5" s="2"/>
      <c r="E5" s="2"/>
      <c r="F5" s="2"/>
      <c r="G5" s="2"/>
      <c r="H5" s="2"/>
    </row>
    <row r="6" spans="2:8" s="3" customFormat="1" ht="11.25" customHeight="1">
      <c r="B6" s="2"/>
      <c r="C6" s="2"/>
      <c r="D6" s="2"/>
      <c r="E6" s="2"/>
      <c r="F6" s="2"/>
      <c r="G6" s="2"/>
      <c r="H6" s="2"/>
    </row>
    <row r="7" spans="2:9" s="7" customFormat="1" ht="26.25" customHeight="1">
      <c r="B7" s="6" t="s">
        <v>8</v>
      </c>
      <c r="H7" s="72" t="s">
        <v>41</v>
      </c>
      <c r="I7" s="72"/>
    </row>
    <row r="8" spans="2:8" ht="10.5" customHeight="1">
      <c r="B8" s="4"/>
      <c r="C8" s="4"/>
      <c r="D8" s="4"/>
      <c r="E8" s="4"/>
      <c r="F8" s="4"/>
      <c r="G8" s="4"/>
      <c r="H8" s="5"/>
    </row>
    <row r="9" spans="2:9" ht="25.5" customHeight="1">
      <c r="B9" s="74" t="s">
        <v>104</v>
      </c>
      <c r="C9" s="75"/>
      <c r="D9" s="75"/>
      <c r="E9" s="75"/>
      <c r="F9" s="75" t="s">
        <v>98</v>
      </c>
      <c r="G9" s="75"/>
      <c r="H9" s="76"/>
      <c r="I9" s="70" t="s">
        <v>12</v>
      </c>
    </row>
    <row r="10" spans="2:9" ht="25.5" customHeight="1">
      <c r="B10" s="77" t="s">
        <v>14</v>
      </c>
      <c r="C10" s="78"/>
      <c r="D10" s="16" t="s">
        <v>10</v>
      </c>
      <c r="E10" s="16" t="s">
        <v>17</v>
      </c>
      <c r="F10" s="16" t="s">
        <v>112</v>
      </c>
      <c r="G10" s="16" t="s">
        <v>10</v>
      </c>
      <c r="H10" s="17" t="s">
        <v>17</v>
      </c>
      <c r="I10" s="71"/>
    </row>
    <row r="11" spans="2:9" ht="25.5" customHeight="1">
      <c r="B11" s="79" t="s">
        <v>15</v>
      </c>
      <c r="C11" s="80"/>
      <c r="D11" s="15" t="s">
        <v>102</v>
      </c>
      <c r="E11" s="14">
        <v>5379</v>
      </c>
      <c r="F11" s="15" t="s">
        <v>122</v>
      </c>
      <c r="G11" s="51" t="s">
        <v>93</v>
      </c>
      <c r="H11" s="18">
        <v>5379</v>
      </c>
      <c r="I11" s="20"/>
    </row>
    <row r="12" spans="2:9" ht="25.5" customHeight="1">
      <c r="B12" s="81"/>
      <c r="C12" s="82"/>
      <c r="D12" s="13" t="s">
        <v>38</v>
      </c>
      <c r="E12" s="14">
        <v>11840</v>
      </c>
      <c r="F12" s="15" t="s">
        <v>119</v>
      </c>
      <c r="G12" s="52" t="s">
        <v>35</v>
      </c>
      <c r="H12" s="18">
        <v>11840</v>
      </c>
      <c r="I12" s="20"/>
    </row>
    <row r="13" spans="2:9" ht="25.5" customHeight="1">
      <c r="B13" s="81"/>
      <c r="C13" s="82"/>
      <c r="D13" s="13" t="s">
        <v>40</v>
      </c>
      <c r="E13" s="14">
        <v>5000</v>
      </c>
      <c r="F13" s="10" t="s">
        <v>113</v>
      </c>
      <c r="G13" s="53" t="s">
        <v>113</v>
      </c>
      <c r="H13" s="18">
        <v>5000</v>
      </c>
      <c r="I13" s="20"/>
    </row>
    <row r="14" spans="2:9" ht="25.5" customHeight="1">
      <c r="B14" s="81"/>
      <c r="C14" s="82"/>
      <c r="D14" s="13" t="s">
        <v>9</v>
      </c>
      <c r="E14" s="14">
        <v>7680</v>
      </c>
      <c r="F14" s="15" t="s">
        <v>86</v>
      </c>
      <c r="G14" s="52" t="s">
        <v>126</v>
      </c>
      <c r="H14" s="18">
        <v>7680</v>
      </c>
      <c r="I14" s="20"/>
    </row>
    <row r="15" spans="2:9" ht="25.5" customHeight="1">
      <c r="B15" s="83"/>
      <c r="C15" s="84"/>
      <c r="D15" s="13" t="s">
        <v>64</v>
      </c>
      <c r="E15" s="14">
        <v>800</v>
      </c>
      <c r="F15" s="15" t="s">
        <v>118</v>
      </c>
      <c r="G15" s="53" t="s">
        <v>43</v>
      </c>
      <c r="H15" s="18">
        <v>800</v>
      </c>
      <c r="I15" s="20"/>
    </row>
    <row r="16" spans="2:9" ht="25.5" customHeight="1">
      <c r="B16" s="87" t="s">
        <v>11</v>
      </c>
      <c r="C16" s="88"/>
      <c r="D16" s="89"/>
      <c r="E16" s="27">
        <f>SUM(E11:E15)</f>
        <v>30699</v>
      </c>
      <c r="F16" s="90" t="s">
        <v>11</v>
      </c>
      <c r="G16" s="91"/>
      <c r="H16" s="27">
        <f>SUM(H11:H15)</f>
        <v>30699</v>
      </c>
      <c r="I16" s="28"/>
    </row>
    <row r="17" spans="2:9" s="3" customFormat="1" ht="25.5" customHeight="1">
      <c r="B17" s="85" t="s">
        <v>88</v>
      </c>
      <c r="C17" s="94"/>
      <c r="D17" s="41" t="s">
        <v>29</v>
      </c>
      <c r="E17" s="42">
        <v>-552</v>
      </c>
      <c r="F17" s="54" t="s">
        <v>5</v>
      </c>
      <c r="G17" s="55" t="s">
        <v>19</v>
      </c>
      <c r="H17" s="58">
        <v>-10</v>
      </c>
      <c r="I17" s="37" t="s">
        <v>103</v>
      </c>
    </row>
    <row r="18" spans="2:9" s="3" customFormat="1" ht="25.5" customHeight="1">
      <c r="B18" s="81"/>
      <c r="C18" s="81"/>
      <c r="D18" s="43"/>
      <c r="E18" s="44"/>
      <c r="F18" s="56" t="s">
        <v>90</v>
      </c>
      <c r="G18" s="55" t="s">
        <v>115</v>
      </c>
      <c r="H18" s="59">
        <v>-1072</v>
      </c>
      <c r="I18" s="37"/>
    </row>
    <row r="19" spans="2:9" s="3" customFormat="1" ht="25.5" customHeight="1">
      <c r="B19" s="85"/>
      <c r="C19" s="94"/>
      <c r="D19" s="45"/>
      <c r="E19" s="46"/>
      <c r="F19" s="54" t="s">
        <v>22</v>
      </c>
      <c r="G19" s="57" t="s">
        <v>74</v>
      </c>
      <c r="H19" s="33">
        <v>530</v>
      </c>
      <c r="I19" s="37"/>
    </row>
    <row r="20" spans="2:9" s="3" customFormat="1" ht="25.5" customHeight="1">
      <c r="B20" s="83"/>
      <c r="C20" s="95"/>
      <c r="D20" s="38" t="s">
        <v>75</v>
      </c>
      <c r="E20" s="31">
        <v>514</v>
      </c>
      <c r="F20" s="32"/>
      <c r="G20" s="30"/>
      <c r="H20" s="33"/>
      <c r="I20" s="37" t="s">
        <v>107</v>
      </c>
    </row>
    <row r="21" spans="2:9" ht="25.5" customHeight="1">
      <c r="B21" s="87" t="s">
        <v>11</v>
      </c>
      <c r="C21" s="88"/>
      <c r="D21" s="89"/>
      <c r="E21" s="36">
        <f>SUM(E17:E20)</f>
        <v>-38</v>
      </c>
      <c r="F21" s="90" t="s">
        <v>11</v>
      </c>
      <c r="G21" s="91"/>
      <c r="H21" s="36">
        <f>SUM(H17:H20)</f>
        <v>-552</v>
      </c>
      <c r="I21" s="28"/>
    </row>
    <row r="22" spans="2:9" s="3" customFormat="1" ht="25.5" customHeight="1">
      <c r="B22" s="96" t="s">
        <v>80</v>
      </c>
      <c r="C22" s="97"/>
      <c r="D22" s="12" t="s">
        <v>105</v>
      </c>
      <c r="E22" s="35">
        <v>4165</v>
      </c>
      <c r="F22" s="11" t="s">
        <v>95</v>
      </c>
      <c r="G22" s="12" t="s">
        <v>37</v>
      </c>
      <c r="H22" s="19">
        <f>E22</f>
        <v>4165</v>
      </c>
      <c r="I22" s="34"/>
    </row>
    <row r="23" spans="2:9" ht="25.5" customHeight="1">
      <c r="B23" s="98"/>
      <c r="C23" s="99"/>
      <c r="D23" s="8" t="s">
        <v>32</v>
      </c>
      <c r="E23" s="9">
        <v>125</v>
      </c>
      <c r="F23" s="10" t="s">
        <v>99</v>
      </c>
      <c r="G23" s="8" t="s">
        <v>23</v>
      </c>
      <c r="H23" s="19">
        <f aca="true" t="shared" si="0" ref="H23:H26">E23</f>
        <v>125</v>
      </c>
      <c r="I23" s="20"/>
    </row>
    <row r="24" spans="2:9" ht="25.5" customHeight="1">
      <c r="B24" s="98"/>
      <c r="C24" s="99"/>
      <c r="D24" s="8" t="s">
        <v>3</v>
      </c>
      <c r="E24" s="9">
        <v>3000</v>
      </c>
      <c r="F24" s="11" t="s">
        <v>91</v>
      </c>
      <c r="G24" s="12" t="s">
        <v>3</v>
      </c>
      <c r="H24" s="19">
        <f t="shared" si="0"/>
        <v>3000</v>
      </c>
      <c r="I24" s="20" t="s">
        <v>13</v>
      </c>
    </row>
    <row r="25" spans="2:9" ht="25.5" customHeight="1">
      <c r="B25" s="98"/>
      <c r="C25" s="99"/>
      <c r="D25" s="8" t="s">
        <v>30</v>
      </c>
      <c r="E25" s="9">
        <v>20748</v>
      </c>
      <c r="F25" s="10" t="s">
        <v>113</v>
      </c>
      <c r="G25" s="8" t="s">
        <v>113</v>
      </c>
      <c r="H25" s="19">
        <f t="shared" si="0"/>
        <v>20748</v>
      </c>
      <c r="I25" s="20"/>
    </row>
    <row r="26" spans="2:9" ht="25.5" customHeight="1">
      <c r="B26" s="98"/>
      <c r="C26" s="99"/>
      <c r="D26" s="8" t="s">
        <v>27</v>
      </c>
      <c r="E26" s="9">
        <v>20427</v>
      </c>
      <c r="F26" s="10" t="s">
        <v>76</v>
      </c>
      <c r="G26" s="8" t="s">
        <v>27</v>
      </c>
      <c r="H26" s="19">
        <f t="shared" si="0"/>
        <v>20427</v>
      </c>
      <c r="I26" s="20"/>
    </row>
    <row r="27" spans="2:9" ht="25.5" customHeight="1">
      <c r="B27" s="98"/>
      <c r="C27" s="99"/>
      <c r="D27" s="8" t="s">
        <v>28</v>
      </c>
      <c r="E27" s="9">
        <f>408+3240</f>
        <v>3648</v>
      </c>
      <c r="F27" s="10" t="s">
        <v>86</v>
      </c>
      <c r="G27" s="8" t="s">
        <v>109</v>
      </c>
      <c r="H27" s="19">
        <v>3648</v>
      </c>
      <c r="I27" s="20" t="s">
        <v>18</v>
      </c>
    </row>
    <row r="28" spans="2:9" ht="25.5" customHeight="1">
      <c r="B28" s="98"/>
      <c r="C28" s="99"/>
      <c r="D28" s="8" t="s">
        <v>6</v>
      </c>
      <c r="E28" s="9">
        <v>2000</v>
      </c>
      <c r="F28" s="32" t="s">
        <v>5</v>
      </c>
      <c r="G28" s="8" t="s">
        <v>124</v>
      </c>
      <c r="H28" s="19">
        <v>2000</v>
      </c>
      <c r="I28" s="20"/>
    </row>
    <row r="29" spans="2:9" ht="25.5" customHeight="1">
      <c r="B29" s="98"/>
      <c r="C29" s="99"/>
      <c r="D29" s="8" t="s">
        <v>7</v>
      </c>
      <c r="E29" s="9">
        <v>500</v>
      </c>
      <c r="F29" s="10" t="s">
        <v>45</v>
      </c>
      <c r="G29" s="8" t="s">
        <v>1</v>
      </c>
      <c r="H29" s="19">
        <v>500</v>
      </c>
      <c r="I29" s="20"/>
    </row>
    <row r="30" spans="2:9" ht="25.5" customHeight="1">
      <c r="B30" s="98"/>
      <c r="C30" s="99"/>
      <c r="D30" s="8" t="s">
        <v>42</v>
      </c>
      <c r="E30" s="9">
        <v>350</v>
      </c>
      <c r="F30" s="10" t="s">
        <v>45</v>
      </c>
      <c r="G30" s="8" t="s">
        <v>51</v>
      </c>
      <c r="H30" s="19">
        <v>350</v>
      </c>
      <c r="I30" s="20"/>
    </row>
    <row r="31" spans="2:9" ht="25.5" customHeight="1">
      <c r="B31" s="98"/>
      <c r="C31" s="99"/>
      <c r="D31" s="8" t="s">
        <v>65</v>
      </c>
      <c r="E31" s="9">
        <v>465</v>
      </c>
      <c r="F31" s="10" t="s">
        <v>72</v>
      </c>
      <c r="G31" s="8" t="s">
        <v>123</v>
      </c>
      <c r="H31" s="19">
        <v>465</v>
      </c>
      <c r="I31" s="20"/>
    </row>
    <row r="32" spans="2:9" ht="25.5" customHeight="1">
      <c r="B32" s="98"/>
      <c r="C32" s="99"/>
      <c r="D32" s="8" t="s">
        <v>0</v>
      </c>
      <c r="E32" s="9">
        <v>25162</v>
      </c>
      <c r="F32" s="10" t="s">
        <v>72</v>
      </c>
      <c r="G32" s="8" t="s">
        <v>128</v>
      </c>
      <c r="H32" s="19">
        <v>25162</v>
      </c>
      <c r="I32" s="20"/>
    </row>
    <row r="33" spans="2:9" ht="25.5" customHeight="1">
      <c r="B33" s="98"/>
      <c r="C33" s="99"/>
      <c r="D33" s="8" t="s">
        <v>34</v>
      </c>
      <c r="E33" s="9">
        <v>4000</v>
      </c>
      <c r="F33" s="10" t="s">
        <v>117</v>
      </c>
      <c r="G33" s="8" t="s">
        <v>100</v>
      </c>
      <c r="H33" s="19">
        <v>4000</v>
      </c>
      <c r="I33" s="20"/>
    </row>
    <row r="34" spans="2:9" ht="25.5" customHeight="1">
      <c r="B34" s="98"/>
      <c r="C34" s="99"/>
      <c r="D34" s="8" t="s">
        <v>2</v>
      </c>
      <c r="E34" s="9">
        <v>600</v>
      </c>
      <c r="F34" s="10" t="s">
        <v>92</v>
      </c>
      <c r="G34" s="8" t="s">
        <v>129</v>
      </c>
      <c r="H34" s="19">
        <v>600</v>
      </c>
      <c r="I34" s="20"/>
    </row>
    <row r="35" spans="2:9" ht="25.5" customHeight="1">
      <c r="B35" s="98"/>
      <c r="C35" s="99"/>
      <c r="D35" s="8" t="s">
        <v>68</v>
      </c>
      <c r="E35" s="9">
        <v>2400</v>
      </c>
      <c r="F35" s="10" t="s">
        <v>120</v>
      </c>
      <c r="G35" s="8" t="s">
        <v>70</v>
      </c>
      <c r="H35" s="19">
        <v>2400</v>
      </c>
      <c r="I35" s="20"/>
    </row>
    <row r="36" spans="2:9" ht="25.5" customHeight="1">
      <c r="B36" s="98"/>
      <c r="C36" s="99"/>
      <c r="D36" s="8" t="s">
        <v>125</v>
      </c>
      <c r="E36" s="9">
        <v>1500</v>
      </c>
      <c r="F36" s="10" t="s">
        <v>85</v>
      </c>
      <c r="G36" s="8" t="s">
        <v>59</v>
      </c>
      <c r="H36" s="19">
        <v>1500</v>
      </c>
      <c r="I36" s="20"/>
    </row>
    <row r="37" spans="2:9" ht="25.5" customHeight="1">
      <c r="B37" s="98"/>
      <c r="C37" s="99"/>
      <c r="D37" s="8" t="s">
        <v>69</v>
      </c>
      <c r="E37" s="9">
        <v>3255</v>
      </c>
      <c r="F37" s="10" t="s">
        <v>72</v>
      </c>
      <c r="G37" s="8" t="s">
        <v>69</v>
      </c>
      <c r="H37" s="9">
        <v>3255</v>
      </c>
      <c r="I37" s="20"/>
    </row>
    <row r="38" spans="2:9" ht="25.5" customHeight="1">
      <c r="B38" s="98"/>
      <c r="C38" s="99"/>
      <c r="D38" s="8" t="s">
        <v>67</v>
      </c>
      <c r="E38" s="9">
        <v>800</v>
      </c>
      <c r="F38" s="10" t="s">
        <v>72</v>
      </c>
      <c r="G38" s="8" t="s">
        <v>67</v>
      </c>
      <c r="H38" s="9">
        <v>800</v>
      </c>
      <c r="I38" s="20"/>
    </row>
    <row r="39" spans="2:9" ht="25.5" customHeight="1">
      <c r="B39" s="98"/>
      <c r="C39" s="99"/>
      <c r="D39" s="8" t="s">
        <v>127</v>
      </c>
      <c r="E39" s="9">
        <v>400</v>
      </c>
      <c r="F39" s="10" t="s">
        <v>79</v>
      </c>
      <c r="G39" s="8" t="s">
        <v>54</v>
      </c>
      <c r="H39" s="19">
        <v>400</v>
      </c>
      <c r="I39" s="20"/>
    </row>
    <row r="40" spans="2:9" ht="25.5" customHeight="1">
      <c r="B40" s="98"/>
      <c r="C40" s="99"/>
      <c r="D40" s="8" t="s">
        <v>130</v>
      </c>
      <c r="E40" s="9">
        <v>10800</v>
      </c>
      <c r="F40" s="10" t="s">
        <v>24</v>
      </c>
      <c r="G40" s="8" t="s">
        <v>48</v>
      </c>
      <c r="H40" s="19">
        <v>10800</v>
      </c>
      <c r="I40" s="20"/>
    </row>
    <row r="41" spans="2:9" ht="25.5" customHeight="1">
      <c r="B41" s="98"/>
      <c r="C41" s="99"/>
      <c r="D41" s="8" t="s">
        <v>134</v>
      </c>
      <c r="E41" s="9">
        <v>350</v>
      </c>
      <c r="F41" s="10" t="s">
        <v>76</v>
      </c>
      <c r="G41" s="8" t="s">
        <v>53</v>
      </c>
      <c r="H41" s="19">
        <v>350</v>
      </c>
      <c r="I41" s="20"/>
    </row>
    <row r="42" spans="2:9" ht="25.5" customHeight="1">
      <c r="B42" s="98"/>
      <c r="C42" s="99"/>
      <c r="D42" s="8" t="s">
        <v>4</v>
      </c>
      <c r="E42" s="9">
        <v>2000</v>
      </c>
      <c r="F42" s="10" t="s">
        <v>108</v>
      </c>
      <c r="G42" s="8" t="s">
        <v>31</v>
      </c>
      <c r="H42" s="19">
        <v>2000</v>
      </c>
      <c r="I42" s="20"/>
    </row>
    <row r="43" spans="2:9" ht="25.5" customHeight="1">
      <c r="B43" s="98"/>
      <c r="C43" s="99"/>
      <c r="D43" s="47" t="s">
        <v>21</v>
      </c>
      <c r="E43" s="48">
        <v>2850</v>
      </c>
      <c r="F43" s="10" t="s">
        <v>108</v>
      </c>
      <c r="G43" s="8" t="s">
        <v>58</v>
      </c>
      <c r="H43" s="19">
        <v>1750</v>
      </c>
      <c r="I43" s="20"/>
    </row>
    <row r="44" spans="2:9" ht="25.5" customHeight="1">
      <c r="B44" s="96"/>
      <c r="C44" s="96"/>
      <c r="D44" s="49"/>
      <c r="E44" s="50"/>
      <c r="F44" s="10" t="s">
        <v>108</v>
      </c>
      <c r="G44" s="8" t="s">
        <v>132</v>
      </c>
      <c r="H44" s="19">
        <v>1100</v>
      </c>
      <c r="I44" s="20"/>
    </row>
    <row r="45" spans="2:9" ht="25.5" customHeight="1">
      <c r="B45" s="98"/>
      <c r="C45" s="99"/>
      <c r="D45" s="8" t="s">
        <v>62</v>
      </c>
      <c r="E45" s="9">
        <v>1975</v>
      </c>
      <c r="F45" s="10" t="s">
        <v>108</v>
      </c>
      <c r="G45" s="8" t="s">
        <v>131</v>
      </c>
      <c r="H45" s="19">
        <v>1975</v>
      </c>
      <c r="I45" s="20"/>
    </row>
    <row r="46" spans="2:9" ht="25.5" customHeight="1">
      <c r="B46" s="98"/>
      <c r="C46" s="99"/>
      <c r="D46" s="8" t="s">
        <v>39</v>
      </c>
      <c r="E46" s="9">
        <v>50</v>
      </c>
      <c r="F46" s="10" t="s">
        <v>92</v>
      </c>
      <c r="G46" s="8" t="s">
        <v>121</v>
      </c>
      <c r="H46" s="19">
        <v>50</v>
      </c>
      <c r="I46" s="65" t="s">
        <v>60</v>
      </c>
    </row>
    <row r="47" spans="2:9" ht="25.5" customHeight="1">
      <c r="B47" s="100"/>
      <c r="C47" s="101"/>
      <c r="D47" s="8" t="s">
        <v>78</v>
      </c>
      <c r="E47" s="9">
        <v>80</v>
      </c>
      <c r="F47" s="10" t="s">
        <v>56</v>
      </c>
      <c r="G47" s="8" t="s">
        <v>78</v>
      </c>
      <c r="H47" s="19">
        <v>80</v>
      </c>
      <c r="I47" s="20"/>
    </row>
    <row r="48" spans="2:9" ht="25.5" customHeight="1">
      <c r="B48" s="87" t="s">
        <v>11</v>
      </c>
      <c r="C48" s="88"/>
      <c r="D48" s="89"/>
      <c r="E48" s="27">
        <f>SUM(E22:E47)</f>
        <v>111650</v>
      </c>
      <c r="F48" s="90" t="s">
        <v>11</v>
      </c>
      <c r="G48" s="91"/>
      <c r="H48" s="27">
        <f>SUM(H22:H47)</f>
        <v>111650</v>
      </c>
      <c r="I48" s="28"/>
    </row>
    <row r="49" spans="2:9" s="3" customFormat="1" ht="25.5" customHeight="1">
      <c r="B49" s="102" t="s">
        <v>71</v>
      </c>
      <c r="C49" s="103"/>
      <c r="D49" s="39" t="s">
        <v>66</v>
      </c>
      <c r="E49" s="31">
        <v>1500</v>
      </c>
      <c r="F49" s="40" t="s">
        <v>94</v>
      </c>
      <c r="G49" s="110" t="s">
        <v>133</v>
      </c>
      <c r="H49" s="31">
        <v>1500</v>
      </c>
      <c r="I49" s="34"/>
    </row>
    <row r="50" spans="2:9" ht="25.5" customHeight="1">
      <c r="B50" s="87" t="s">
        <v>11</v>
      </c>
      <c r="C50" s="88"/>
      <c r="D50" s="89"/>
      <c r="E50" s="27">
        <f>SUM(E49)</f>
        <v>1500</v>
      </c>
      <c r="F50" s="90" t="s">
        <v>11</v>
      </c>
      <c r="G50" s="91"/>
      <c r="H50" s="27">
        <f>SUM(H49)</f>
        <v>1500</v>
      </c>
      <c r="I50" s="28"/>
    </row>
    <row r="51" spans="2:9" ht="25.5" customHeight="1">
      <c r="B51" s="85" t="s">
        <v>89</v>
      </c>
      <c r="C51" s="86"/>
      <c r="D51" s="8" t="s">
        <v>49</v>
      </c>
      <c r="E51" s="25">
        <v>1172</v>
      </c>
      <c r="F51" s="10" t="s">
        <v>55</v>
      </c>
      <c r="G51" s="8" t="s">
        <v>52</v>
      </c>
      <c r="H51" s="25">
        <v>1172</v>
      </c>
      <c r="I51" s="20"/>
    </row>
    <row r="52" spans="2:9" ht="25.5" customHeight="1">
      <c r="B52" s="92" t="s">
        <v>11</v>
      </c>
      <c r="C52" s="92"/>
      <c r="D52" s="93"/>
      <c r="E52" s="29">
        <f>SUM(E51:E51)</f>
        <v>1172</v>
      </c>
      <c r="F52" s="92" t="s">
        <v>11</v>
      </c>
      <c r="G52" s="92"/>
      <c r="H52" s="27">
        <f>SUM(H51:H51)</f>
        <v>1172</v>
      </c>
      <c r="I52" s="28"/>
    </row>
    <row r="53" spans="2:9" ht="25.5" customHeight="1">
      <c r="B53" s="104" t="s">
        <v>106</v>
      </c>
      <c r="C53" s="107" t="s">
        <v>82</v>
      </c>
      <c r="D53" s="23" t="s">
        <v>84</v>
      </c>
      <c r="E53" s="24">
        <v>60</v>
      </c>
      <c r="F53" s="10" t="s">
        <v>122</v>
      </c>
      <c r="G53" s="8" t="s">
        <v>47</v>
      </c>
      <c r="H53" s="60">
        <v>777</v>
      </c>
      <c r="I53" s="63" t="s">
        <v>110</v>
      </c>
    </row>
    <row r="54" spans="2:9" ht="25.5" customHeight="1">
      <c r="B54" s="105"/>
      <c r="C54" s="108"/>
      <c r="D54" s="23"/>
      <c r="E54" s="24"/>
      <c r="F54" s="11" t="s">
        <v>5</v>
      </c>
      <c r="G54" s="12" t="s">
        <v>19</v>
      </c>
      <c r="H54" s="60">
        <v>-27</v>
      </c>
      <c r="I54" s="63" t="s">
        <v>83</v>
      </c>
    </row>
    <row r="55" spans="2:9" ht="25.5" customHeight="1">
      <c r="B55" s="105"/>
      <c r="C55" s="108"/>
      <c r="D55" s="23"/>
      <c r="E55" s="26"/>
      <c r="F55" s="11" t="s">
        <v>5</v>
      </c>
      <c r="G55" s="8" t="s">
        <v>25</v>
      </c>
      <c r="H55" s="60">
        <v>200</v>
      </c>
      <c r="I55" s="63"/>
    </row>
    <row r="56" spans="2:9" ht="25.5" customHeight="1">
      <c r="B56" s="105"/>
      <c r="C56" s="108"/>
      <c r="D56" s="23"/>
      <c r="E56" s="24"/>
      <c r="F56" s="11" t="s">
        <v>5</v>
      </c>
      <c r="G56" s="12" t="s">
        <v>26</v>
      </c>
      <c r="H56" s="60">
        <v>-65</v>
      </c>
      <c r="I56" s="63" t="s">
        <v>83</v>
      </c>
    </row>
    <row r="57" spans="2:9" ht="25.5" customHeight="1">
      <c r="B57" s="105"/>
      <c r="C57" s="108"/>
      <c r="D57" s="23"/>
      <c r="E57" s="24"/>
      <c r="F57" s="11" t="s">
        <v>5</v>
      </c>
      <c r="G57" s="12" t="s">
        <v>87</v>
      </c>
      <c r="H57" s="60">
        <v>43</v>
      </c>
      <c r="I57" s="64"/>
    </row>
    <row r="58" spans="2:9" ht="25.5" customHeight="1">
      <c r="B58" s="105"/>
      <c r="C58" s="108"/>
      <c r="D58" s="23"/>
      <c r="E58" s="24"/>
      <c r="F58" s="11" t="s">
        <v>114</v>
      </c>
      <c r="G58" s="12" t="s">
        <v>50</v>
      </c>
      <c r="H58" s="60">
        <v>247</v>
      </c>
      <c r="I58" s="64" t="s">
        <v>81</v>
      </c>
    </row>
    <row r="59" spans="2:9" ht="25.5" customHeight="1">
      <c r="B59" s="104"/>
      <c r="C59" s="107"/>
      <c r="D59" s="23"/>
      <c r="E59" s="24"/>
      <c r="F59" s="11" t="s">
        <v>86</v>
      </c>
      <c r="G59" s="12" t="s">
        <v>61</v>
      </c>
      <c r="H59" s="60">
        <v>500</v>
      </c>
      <c r="I59" s="64"/>
    </row>
    <row r="60" spans="2:9" ht="25.5" customHeight="1">
      <c r="B60" s="105"/>
      <c r="C60" s="108"/>
      <c r="D60" s="23"/>
      <c r="E60" s="24"/>
      <c r="F60" s="11" t="s">
        <v>99</v>
      </c>
      <c r="G60" s="12" t="s">
        <v>23</v>
      </c>
      <c r="H60" s="60">
        <v>-1505</v>
      </c>
      <c r="I60" s="64" t="s">
        <v>16</v>
      </c>
    </row>
    <row r="61" spans="2:9" ht="25.5" customHeight="1">
      <c r="B61" s="105"/>
      <c r="C61" s="108"/>
      <c r="D61" s="23"/>
      <c r="E61" s="24"/>
      <c r="F61" s="10" t="s">
        <v>92</v>
      </c>
      <c r="G61" s="8" t="s">
        <v>121</v>
      </c>
      <c r="H61" s="60">
        <v>151</v>
      </c>
      <c r="I61" s="64" t="s">
        <v>97</v>
      </c>
    </row>
    <row r="62" spans="2:9" ht="25.5" customHeight="1">
      <c r="B62" s="105"/>
      <c r="C62" s="108"/>
      <c r="D62" s="23"/>
      <c r="E62" s="24"/>
      <c r="F62" s="11" t="s">
        <v>92</v>
      </c>
      <c r="G62" s="12" t="s">
        <v>57</v>
      </c>
      <c r="H62" s="60">
        <v>15</v>
      </c>
      <c r="I62" s="64" t="s">
        <v>81</v>
      </c>
    </row>
    <row r="63" spans="2:9" ht="25.5" customHeight="1">
      <c r="B63" s="105"/>
      <c r="C63" s="108"/>
      <c r="D63" s="23"/>
      <c r="E63" s="24"/>
      <c r="F63" s="11" t="s">
        <v>119</v>
      </c>
      <c r="G63" s="12" t="s">
        <v>101</v>
      </c>
      <c r="H63" s="60">
        <v>-144</v>
      </c>
      <c r="I63" s="64" t="s">
        <v>83</v>
      </c>
    </row>
    <row r="64" spans="2:9" ht="25.5" customHeight="1">
      <c r="B64" s="105"/>
      <c r="C64" s="108"/>
      <c r="D64" s="23"/>
      <c r="E64" s="24"/>
      <c r="F64" s="11" t="s">
        <v>119</v>
      </c>
      <c r="G64" s="12" t="s">
        <v>46</v>
      </c>
      <c r="H64" s="61">
        <v>4900</v>
      </c>
      <c r="I64" s="64"/>
    </row>
    <row r="65" spans="2:9" ht="25.5" customHeight="1">
      <c r="B65" s="105"/>
      <c r="C65" s="108"/>
      <c r="D65" s="23"/>
      <c r="E65" s="24"/>
      <c r="F65" s="11" t="s">
        <v>119</v>
      </c>
      <c r="G65" s="12" t="s">
        <v>111</v>
      </c>
      <c r="H65" s="61">
        <v>-44</v>
      </c>
      <c r="I65" s="64" t="s">
        <v>83</v>
      </c>
    </row>
    <row r="66" spans="2:9" ht="25.5" customHeight="1">
      <c r="B66" s="105"/>
      <c r="C66" s="108"/>
      <c r="D66" s="23"/>
      <c r="E66" s="24"/>
      <c r="F66" s="11" t="s">
        <v>117</v>
      </c>
      <c r="G66" s="12" t="s">
        <v>63</v>
      </c>
      <c r="H66" s="61">
        <v>451</v>
      </c>
      <c r="I66" s="64"/>
    </row>
    <row r="67" spans="2:9" ht="25.5" customHeight="1">
      <c r="B67" s="105"/>
      <c r="C67" s="108"/>
      <c r="D67" s="23"/>
      <c r="E67" s="24"/>
      <c r="F67" s="11" t="s">
        <v>20</v>
      </c>
      <c r="G67" s="12" t="s">
        <v>44</v>
      </c>
      <c r="H67" s="62">
        <v>-841</v>
      </c>
      <c r="I67" s="64" t="s">
        <v>16</v>
      </c>
    </row>
    <row r="68" spans="2:9" ht="25.5" customHeight="1">
      <c r="B68" s="105"/>
      <c r="C68" s="108"/>
      <c r="D68" s="23"/>
      <c r="E68" s="24"/>
      <c r="F68" s="11" t="s">
        <v>33</v>
      </c>
      <c r="G68" s="12" t="s">
        <v>96</v>
      </c>
      <c r="H68" s="61">
        <v>-4435</v>
      </c>
      <c r="I68" s="64" t="s">
        <v>36</v>
      </c>
    </row>
    <row r="69" spans="2:9" ht="25.5" customHeight="1">
      <c r="B69" s="105"/>
      <c r="C69" s="108"/>
      <c r="D69" s="23"/>
      <c r="E69" s="24"/>
      <c r="F69" s="11" t="s">
        <v>33</v>
      </c>
      <c r="G69" s="12" t="s">
        <v>116</v>
      </c>
      <c r="H69" s="61">
        <v>291</v>
      </c>
      <c r="I69" s="64"/>
    </row>
    <row r="70" spans="2:9" ht="25.5" customHeight="1">
      <c r="B70" s="106"/>
      <c r="C70" s="109"/>
      <c r="D70" s="23"/>
      <c r="E70" s="24"/>
      <c r="F70" s="11" t="s">
        <v>33</v>
      </c>
      <c r="G70" s="12" t="s">
        <v>77</v>
      </c>
      <c r="H70" s="60">
        <v>60</v>
      </c>
      <c r="I70" s="64"/>
    </row>
    <row r="71" spans="2:9" ht="25.5" customHeight="1">
      <c r="B71" s="87" t="s">
        <v>11</v>
      </c>
      <c r="C71" s="88"/>
      <c r="D71" s="89"/>
      <c r="E71" s="27">
        <f>SUM(E53:E63)</f>
        <v>60</v>
      </c>
      <c r="F71" s="92" t="s">
        <v>11</v>
      </c>
      <c r="G71" s="92"/>
      <c r="H71" s="27">
        <f>SUM(H53:H70)</f>
        <v>574</v>
      </c>
      <c r="I71" s="28"/>
    </row>
    <row r="72" spans="2:9" ht="25.5" customHeight="1">
      <c r="B72" s="66" t="s">
        <v>73</v>
      </c>
      <c r="C72" s="67"/>
      <c r="D72" s="67"/>
      <c r="E72" s="21">
        <f>E16+E21+E48+E50+E52+E71</f>
        <v>145043</v>
      </c>
      <c r="F72" s="68" t="s">
        <v>73</v>
      </c>
      <c r="G72" s="69"/>
      <c r="H72" s="21">
        <f>H16+H21+H48+H50+H52+H71</f>
        <v>145043</v>
      </c>
      <c r="I72" s="22"/>
    </row>
  </sheetData>
  <mergeCells count="27">
    <mergeCell ref="B72:D72"/>
    <mergeCell ref="F72:G72"/>
    <mergeCell ref="I9:I10"/>
    <mergeCell ref="H7:I7"/>
    <mergeCell ref="B2:H2"/>
    <mergeCell ref="B9:E9"/>
    <mergeCell ref="F9:H9"/>
    <mergeCell ref="B10:C10"/>
    <mergeCell ref="B11:C15"/>
    <mergeCell ref="B51:C51"/>
    <mergeCell ref="B16:D16"/>
    <mergeCell ref="F16:G16"/>
    <mergeCell ref="B48:D48"/>
    <mergeCell ref="B52:D52"/>
    <mergeCell ref="F48:G48"/>
    <mergeCell ref="F52:G52"/>
    <mergeCell ref="B71:D71"/>
    <mergeCell ref="F71:G71"/>
    <mergeCell ref="B17:C20"/>
    <mergeCell ref="B21:D21"/>
    <mergeCell ref="F21:G21"/>
    <mergeCell ref="B22:C47"/>
    <mergeCell ref="B49:C49"/>
    <mergeCell ref="B53:B70"/>
    <mergeCell ref="C53:C70"/>
    <mergeCell ref="B50:D50"/>
    <mergeCell ref="F50:G50"/>
  </mergeCells>
  <printOptions/>
  <pageMargins left="0.347777783870697" right="0.41805556416511536" top="0.75" bottom="0.5404166579246521" header="0.30000001192092896" footer="0.30000001192092896"/>
  <pageSetup fitToHeight="3" fitToWidth="1" horizontalDpi="600" verticalDpi="600" orientation="portrait" paperSize="9" scale="71" copies="1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2017-07-21T02:06:10Z</cp:lastPrinted>
  <dcterms:created xsi:type="dcterms:W3CDTF">2015-03-17T03:17:07Z</dcterms:created>
  <dcterms:modified xsi:type="dcterms:W3CDTF">2017-07-21T02:07:03Z</dcterms:modified>
  <cp:category/>
  <cp:version/>
  <cp:contentType/>
  <cp:contentStatus/>
  <cp:revision>65</cp:revision>
</cp:coreProperties>
</file>